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" i="1" l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<sst xmlns="http://schemas.openxmlformats.org/spreadsheetml/2006/main" count="56" uniqueCount="19">
  <si>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</si>
  <si>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</si>
  <si>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</si>
  <si>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</si>
  <si>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</si>
  <si>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</si>
  <si>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</si>
  <si>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</si>
  <si>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</si>
  <si>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</si>
  <si>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</si>
  <si>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pSO236</t>
  </si>
  <si>
    <t>F18C</t>
  </si>
  <si>
    <t>pSO237</t>
  </si>
  <si>
    <t>K24C</t>
  </si>
  <si>
    <t>pSO230</t>
  </si>
  <si>
    <t>Cys-less</t>
  </si>
  <si>
    <t>Ratios</t>
  </si>
  <si>
    <t>figure supplement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</si>
</sst>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7" xfId="0" applyFont="1" applyBorder="1"/>
    <xf numFmtId="0" fontId="5" fillId="0" borderId="3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6" fillId="0" borderId="10" xfId="0" applyFont="1" applyBorder="1"/>
    <xf numFmtId="0" fontId="0" fillId="0" borderId="0" xfId="0" applyFont="1" applyFill="1" applyBorder="1" applyAlignment="1">
      <alignment horizontal="right" wrapText="1"/>
    </xf>
    <xf numFmtId="0" fontId="0" fillId="0" borderId="10" xfId="0" applyBorder="1"/>
    <xf numFmtId="0" fontId="0" fillId="0" borderId="11" xfId="0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10" xfId="0" applyBorder="1" applyAlignment="1">
      <alignment horizontal="left"/>
    </xf>
    <xf numFmtId="0" fontId="0" fillId="0" borderId="12" xfId="0" applyBorder="1"/>
    <xf numFmtId="0" fontId="0" fillId="0" borderId="1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tabSelected="1" workbookViewId="0">
      <selection activeCell="H18" sqref="H18"/>
    </sheetView>
  </sheetViews>
  <sheetFormatPr defaultRowHeight="15" x14ac:dyDescent="0.25"/>
  <sheetData>
    <row r="1" spans="1:34" ht="21" x14ac:dyDescent="0.35">
      <c r="A1" s="1" t="s">
        <v>18</v>
      </c>
      <c r="B1" s="1"/>
      <c r="C1" s="1"/>
    </row>
    <row r="2" spans="1:34" ht="21" x14ac:dyDescent="0.35">
      <c r="A2" s="1"/>
      <c r="B2" s="1"/>
      <c r="C2" s="2" t="s">
        <v>0</v>
      </c>
      <c r="D2" s="3"/>
      <c r="E2" s="3"/>
      <c r="F2" s="3"/>
      <c r="G2" s="3"/>
      <c r="H2" s="3"/>
      <c r="I2" s="3"/>
      <c r="J2" s="4"/>
      <c r="K2" s="2" t="s">
        <v>1</v>
      </c>
      <c r="L2" s="3"/>
      <c r="M2" s="3"/>
      <c r="N2" s="3"/>
      <c r="O2" s="3"/>
      <c r="P2" s="3"/>
      <c r="Q2" s="3"/>
      <c r="R2" s="4"/>
      <c r="S2" s="5" t="s">
        <v>2</v>
      </c>
      <c r="T2" s="6"/>
      <c r="U2" s="6"/>
      <c r="V2" s="6"/>
      <c r="W2" s="6"/>
      <c r="X2" s="6"/>
      <c r="Y2" s="6"/>
      <c r="Z2" s="7"/>
      <c r="AA2" s="8" t="s">
        <v>3</v>
      </c>
      <c r="AB2" s="6"/>
      <c r="AC2" s="6"/>
      <c r="AD2" s="6"/>
      <c r="AE2" s="6"/>
      <c r="AF2" s="6"/>
      <c r="AG2" s="6"/>
      <c r="AH2" s="7"/>
    </row>
    <row r="3" spans="1:34" ht="18.75" x14ac:dyDescent="0.3">
      <c r="C3" s="2" t="s">
        <v>4</v>
      </c>
      <c r="D3" s="3"/>
      <c r="E3" s="3"/>
      <c r="F3" s="4"/>
      <c r="G3" s="2" t="s">
        <v>5</v>
      </c>
      <c r="H3" s="3"/>
      <c r="I3" s="3"/>
      <c r="J3" s="4"/>
      <c r="K3" s="2" t="s">
        <v>4</v>
      </c>
      <c r="L3" s="3"/>
      <c r="M3" s="3"/>
      <c r="N3" s="4"/>
      <c r="O3" s="2" t="s">
        <v>5</v>
      </c>
      <c r="P3" s="3"/>
      <c r="Q3" s="3"/>
      <c r="R3" s="4"/>
      <c r="S3" s="5" t="s">
        <v>4</v>
      </c>
      <c r="T3" s="6"/>
      <c r="U3" s="6"/>
      <c r="V3" s="7"/>
      <c r="W3" s="8" t="s">
        <v>5</v>
      </c>
      <c r="X3" s="6"/>
      <c r="Y3" s="6"/>
      <c r="Z3" s="7"/>
      <c r="AA3" s="8" t="s">
        <v>4</v>
      </c>
      <c r="AB3" s="6"/>
      <c r="AC3" s="6"/>
      <c r="AD3" s="7"/>
      <c r="AE3" s="8" t="s">
        <v>5</v>
      </c>
      <c r="AF3" s="6"/>
      <c r="AG3" s="6"/>
      <c r="AH3" s="7"/>
    </row>
    <row r="4" spans="1:34" ht="18.75" x14ac:dyDescent="0.3">
      <c r="A4" s="9" t="s">
        <v>6</v>
      </c>
      <c r="B4" s="9"/>
      <c r="C4" s="10" t="s">
        <v>7</v>
      </c>
      <c r="D4" s="11" t="s">
        <v>8</v>
      </c>
      <c r="E4" s="11" t="s">
        <v>9</v>
      </c>
      <c r="F4" s="12" t="s">
        <v>10</v>
      </c>
      <c r="G4" s="10" t="s">
        <v>7</v>
      </c>
      <c r="H4" s="11" t="s">
        <v>8</v>
      </c>
      <c r="I4" s="11" t="s">
        <v>9</v>
      </c>
      <c r="J4" s="12" t="s">
        <v>10</v>
      </c>
      <c r="K4" s="10" t="s">
        <v>7</v>
      </c>
      <c r="L4" s="11" t="s">
        <v>8</v>
      </c>
      <c r="M4" s="11" t="s">
        <v>9</v>
      </c>
      <c r="N4" s="12" t="s">
        <v>10</v>
      </c>
      <c r="O4" s="10" t="s">
        <v>7</v>
      </c>
      <c r="P4" s="11" t="s">
        <v>8</v>
      </c>
      <c r="Q4" s="11" t="s">
        <v>9</v>
      </c>
      <c r="R4" s="12" t="s">
        <v>10</v>
      </c>
      <c r="S4" s="13" t="s">
        <v>7</v>
      </c>
      <c r="T4" s="14" t="s">
        <v>8</v>
      </c>
      <c r="U4" s="14" t="s">
        <v>9</v>
      </c>
      <c r="V4" s="15" t="s">
        <v>10</v>
      </c>
      <c r="W4" s="13" t="s">
        <v>7</v>
      </c>
      <c r="X4" s="14" t="s">
        <v>8</v>
      </c>
      <c r="Y4" s="14" t="s">
        <v>9</v>
      </c>
      <c r="Z4" s="15" t="s">
        <v>10</v>
      </c>
      <c r="AA4" s="13" t="s">
        <v>7</v>
      </c>
      <c r="AB4" s="14" t="s">
        <v>8</v>
      </c>
      <c r="AC4" s="14" t="s">
        <v>9</v>
      </c>
      <c r="AD4" s="16" t="s">
        <v>10</v>
      </c>
      <c r="AE4" s="13" t="s">
        <v>7</v>
      </c>
      <c r="AF4" s="14" t="s">
        <v>8</v>
      </c>
      <c r="AG4" s="14" t="s">
        <v>9</v>
      </c>
      <c r="AH4" s="16" t="s">
        <v>10</v>
      </c>
    </row>
    <row r="5" spans="1:34" ht="15.75" x14ac:dyDescent="0.25">
      <c r="A5" s="17" t="s">
        <v>11</v>
      </c>
      <c r="B5" s="18" t="s">
        <v>12</v>
      </c>
      <c r="C5" s="19">
        <v>674793</v>
      </c>
      <c r="D5" s="19">
        <v>2301768</v>
      </c>
      <c r="E5" s="19">
        <v>1682163</v>
      </c>
      <c r="F5" s="20">
        <f t="shared" ref="F5:F7" si="0">(C5/(D5+E5+C5))</f>
        <v>0.14484502623465137</v>
      </c>
      <c r="G5" s="19">
        <v>447280</v>
      </c>
      <c r="H5" s="19">
        <v>2287700</v>
      </c>
      <c r="I5" s="19">
        <v>1942720</v>
      </c>
      <c r="J5" s="20">
        <f t="shared" ref="J5:J6" si="1">(G5/(H5+I5+G5))</f>
        <v>9.5619642131816923E-2</v>
      </c>
      <c r="K5" s="21">
        <v>838880</v>
      </c>
      <c r="L5" s="21">
        <v>2712180</v>
      </c>
      <c r="M5" s="21">
        <v>2516340</v>
      </c>
      <c r="N5" s="20">
        <f t="shared" ref="N5:N7" si="2">(K5/(L5+M5+K5))</f>
        <v>0.13826021030424893</v>
      </c>
      <c r="O5" s="19">
        <v>505540</v>
      </c>
      <c r="P5" s="19">
        <v>2382980</v>
      </c>
      <c r="Q5" s="19">
        <v>675360</v>
      </c>
      <c r="R5" s="20">
        <f t="shared" ref="R5:R7" si="3">(O5/(P5+Q5+O5))</f>
        <v>0.14185101630806873</v>
      </c>
      <c r="S5" s="21">
        <v>871872</v>
      </c>
      <c r="T5" s="21">
        <v>2657302</v>
      </c>
      <c r="U5" s="21">
        <v>3929713</v>
      </c>
      <c r="V5" s="20">
        <f t="shared" ref="V5:V7" si="4">(S5/(T5+U5+S5))</f>
        <v>0.1168903617925838</v>
      </c>
      <c r="W5" s="19">
        <v>470799</v>
      </c>
      <c r="X5" s="19">
        <v>2189586</v>
      </c>
      <c r="Y5" s="19">
        <v>1634829</v>
      </c>
      <c r="Z5" s="20">
        <f t="shared" ref="Z5:Z7" si="5">(W5/(X5+Y5+W5))</f>
        <v>0.10961013816773739</v>
      </c>
      <c r="AA5" s="21">
        <v>563800</v>
      </c>
      <c r="AB5" s="21">
        <v>1524740</v>
      </c>
      <c r="AC5" s="21">
        <v>1926520</v>
      </c>
      <c r="AD5" s="20">
        <f t="shared" ref="AD5:AD7" si="6">(AA5/(AB5+AC5+AA5))</f>
        <v>0.14042131375371725</v>
      </c>
      <c r="AE5" s="19">
        <v>431642</v>
      </c>
      <c r="AF5" s="19">
        <v>1889987</v>
      </c>
      <c r="AG5" s="19">
        <v>1123033</v>
      </c>
      <c r="AH5" s="20">
        <f t="shared" ref="AH5:AH7" si="7">(AE5/(AF5+AG5+AE5))</f>
        <v>0.12530750477115027</v>
      </c>
    </row>
    <row r="6" spans="1:34" ht="15.75" x14ac:dyDescent="0.25">
      <c r="A6" s="22" t="s">
        <v>13</v>
      </c>
      <c r="B6" s="23" t="s">
        <v>14</v>
      </c>
      <c r="C6" s="19">
        <v>508599</v>
      </c>
      <c r="D6" s="19">
        <v>2126880</v>
      </c>
      <c r="E6" s="19">
        <v>1379637</v>
      </c>
      <c r="F6" s="20">
        <f t="shared" si="0"/>
        <v>0.12667106006401807</v>
      </c>
      <c r="G6" s="19">
        <v>534600</v>
      </c>
      <c r="H6" s="19">
        <v>2391060</v>
      </c>
      <c r="I6" s="19">
        <v>2510660</v>
      </c>
      <c r="J6" s="20">
        <f t="shared" si="1"/>
        <v>9.8338581981928949E-2</v>
      </c>
      <c r="K6" s="21">
        <v>1027780</v>
      </c>
      <c r="L6" s="21">
        <v>2595440</v>
      </c>
      <c r="M6" s="21">
        <v>2173620</v>
      </c>
      <c r="N6" s="20">
        <f t="shared" si="2"/>
        <v>0.17730004623208506</v>
      </c>
      <c r="O6" s="19">
        <v>520000</v>
      </c>
      <c r="P6" s="19">
        <v>2562840</v>
      </c>
      <c r="Q6" s="19">
        <v>695160</v>
      </c>
      <c r="R6" s="20">
        <f t="shared" si="3"/>
        <v>0.13763896241397564</v>
      </c>
      <c r="S6" s="21">
        <v>822662</v>
      </c>
      <c r="T6" s="21">
        <v>2699387</v>
      </c>
      <c r="U6" s="21">
        <v>3349434</v>
      </c>
      <c r="V6" s="20">
        <f t="shared" si="4"/>
        <v>0.11972117227096392</v>
      </c>
      <c r="W6" s="19">
        <v>399819</v>
      </c>
      <c r="X6" s="19">
        <v>1424745</v>
      </c>
      <c r="Y6" s="19">
        <v>1037001</v>
      </c>
      <c r="Z6" s="20">
        <f t="shared" si="5"/>
        <v>0.13972039775437567</v>
      </c>
      <c r="AA6" s="21">
        <v>544780</v>
      </c>
      <c r="AB6" s="21">
        <v>1455160</v>
      </c>
      <c r="AC6" s="21">
        <v>1783400</v>
      </c>
      <c r="AD6" s="20">
        <f t="shared" si="6"/>
        <v>0.14399445992165652</v>
      </c>
      <c r="AE6" s="19">
        <v>877914</v>
      </c>
      <c r="AF6" s="19">
        <v>2236433</v>
      </c>
      <c r="AG6" s="19">
        <v>1181686</v>
      </c>
      <c r="AH6" s="20">
        <f t="shared" si="7"/>
        <v>0.20435457548859612</v>
      </c>
    </row>
    <row r="7" spans="1:34" x14ac:dyDescent="0.25">
      <c r="A7" s="22" t="s">
        <v>15</v>
      </c>
      <c r="B7" s="23" t="s">
        <v>16</v>
      </c>
      <c r="C7" s="19">
        <v>71568</v>
      </c>
      <c r="D7" s="19">
        <v>2023119</v>
      </c>
      <c r="E7" s="19">
        <v>877758</v>
      </c>
      <c r="F7" s="22">
        <f t="shared" si="0"/>
        <v>2.4077148609982692E-2</v>
      </c>
      <c r="G7" s="19">
        <v>123720</v>
      </c>
      <c r="H7" s="19">
        <v>2775160</v>
      </c>
      <c r="I7" s="19">
        <v>2614360</v>
      </c>
      <c r="J7" s="22">
        <f t="shared" ref="J7" si="8">(G7/(+H7+I7+G7))</f>
        <v>2.2440524990749541E-2</v>
      </c>
      <c r="K7" s="19">
        <v>76000</v>
      </c>
      <c r="L7" s="19">
        <v>3770340</v>
      </c>
      <c r="M7" s="19">
        <v>3765240</v>
      </c>
      <c r="N7" s="22">
        <f t="shared" si="2"/>
        <v>9.984786338710229E-3</v>
      </c>
      <c r="O7" s="19">
        <v>313200</v>
      </c>
      <c r="P7" s="19">
        <v>2319080</v>
      </c>
      <c r="Q7" s="19">
        <v>677600</v>
      </c>
      <c r="R7" s="22">
        <f t="shared" si="3"/>
        <v>9.4625787037596526E-2</v>
      </c>
      <c r="S7" s="19">
        <v>111948</v>
      </c>
      <c r="T7" s="19">
        <v>2961340</v>
      </c>
      <c r="U7" s="19">
        <v>1120525</v>
      </c>
      <c r="V7" s="22">
        <f t="shared" si="4"/>
        <v>2.669360794103123E-2</v>
      </c>
      <c r="W7" s="19">
        <v>104034</v>
      </c>
      <c r="X7" s="19">
        <v>1911000</v>
      </c>
      <c r="Y7" s="19">
        <v>1267077</v>
      </c>
      <c r="Z7" s="22">
        <f t="shared" si="5"/>
        <v>3.1697282633037088E-2</v>
      </c>
      <c r="AA7" s="19">
        <v>84600</v>
      </c>
      <c r="AB7" s="19">
        <v>2766320</v>
      </c>
      <c r="AC7" s="19">
        <v>3398640</v>
      </c>
      <c r="AD7" s="22">
        <f t="shared" si="6"/>
        <v>1.3536953001491304E-2</v>
      </c>
      <c r="AE7" s="19">
        <v>266000</v>
      </c>
      <c r="AF7" s="19">
        <v>2676948</v>
      </c>
      <c r="AG7" s="19">
        <v>989710</v>
      </c>
      <c r="AH7" s="22">
        <f t="shared" si="7"/>
        <v>6.7638731870404187E-2</v>
      </c>
    </row>
    <row r="10" spans="1:34" ht="15.75" x14ac:dyDescent="0.25">
      <c r="B10" s="24" t="s">
        <v>17</v>
      </c>
    </row>
    <row r="11" spans="1:34" x14ac:dyDescent="0.25">
      <c r="A11" s="25"/>
      <c r="B11" s="26">
        <v>15</v>
      </c>
      <c r="C11" s="26">
        <v>15</v>
      </c>
      <c r="D11" s="26">
        <v>30</v>
      </c>
      <c r="E11" s="26">
        <v>30</v>
      </c>
      <c r="F11" s="26">
        <v>45</v>
      </c>
      <c r="G11" s="26">
        <v>45</v>
      </c>
      <c r="H11" s="26">
        <v>60</v>
      </c>
      <c r="I11" s="26">
        <v>60</v>
      </c>
    </row>
    <row r="12" spans="1:34" x14ac:dyDescent="0.25">
      <c r="A12" s="27" t="s">
        <v>12</v>
      </c>
      <c r="B12" s="28">
        <v>0.14484502623465137</v>
      </c>
      <c r="C12">
        <v>9.5619642131816923E-2</v>
      </c>
      <c r="D12">
        <v>0.13826021030424893</v>
      </c>
      <c r="E12">
        <v>0.14185101630806873</v>
      </c>
      <c r="F12">
        <v>0.1168903617925838</v>
      </c>
      <c r="G12">
        <v>0.10961013816773739</v>
      </c>
      <c r="H12">
        <v>0.14042131375371725</v>
      </c>
      <c r="I12">
        <v>0.12530750477115027</v>
      </c>
    </row>
    <row r="13" spans="1:34" x14ac:dyDescent="0.25">
      <c r="A13" s="27" t="s">
        <v>14</v>
      </c>
      <c r="B13" s="29">
        <v>0.12667106006401807</v>
      </c>
      <c r="C13">
        <v>9.8338581981928949E-2</v>
      </c>
      <c r="D13">
        <v>0.17730004623208506</v>
      </c>
      <c r="E13">
        <v>0.13763896241397564</v>
      </c>
      <c r="F13">
        <v>0.11972117227096392</v>
      </c>
      <c r="G13">
        <v>0.13972039775437567</v>
      </c>
      <c r="H13">
        <v>0.14399445992165652</v>
      </c>
      <c r="I13">
        <v>0.20435457548859612</v>
      </c>
    </row>
    <row r="14" spans="1:34" x14ac:dyDescent="0.25">
      <c r="A14" s="27" t="s">
        <v>16</v>
      </c>
      <c r="B14" s="29">
        <v>2.4077148609982692E-2</v>
      </c>
      <c r="C14">
        <v>2.2440524990749541E-2</v>
      </c>
      <c r="D14">
        <v>9.984786338710229E-3</v>
      </c>
      <c r="E14">
        <v>9.4625787037596526E-2</v>
      </c>
      <c r="F14">
        <v>2.669360794103123E-2</v>
      </c>
      <c r="G14">
        <v>3.1697282633037088E-2</v>
      </c>
      <c r="H14">
        <v>1.3536953001491304E-2</v>
      </c>
      <c r="I14">
        <v>6.7638731870404187E-2</v>
      </c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FEDB08-2F92-483B-80B1-D7A0C4B31A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5D8FCA-CFA3-49A9-AA1E-C296094764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D71ADA-4451-4A8A-87F2-CCF2ACE91055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0b01a07b-8d13-4cb5-9d22-64822278069e"/>
    <ds:schemaRef ds:uri="http://schemas.microsoft.com/office/infopath/2007/PartnerControls"/>
    <ds:schemaRef ds:uri="198a9f0d-948e-4f5a-af70-f6d2f30972c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2021-10-15T17:38:03Z</dcterms:created>
  <dcterms:modified xsi:type="dcterms:W3CDTF">2021-10-15T17:39:21Z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